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<sst xmlns="http://schemas.openxmlformats.org/spreadsheetml/2006/main" count="23" uniqueCount="23">
  <si>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</si>
  <si>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</si>
  <si>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</si>
  <si>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</si>
  <si>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</si>
  <si>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</si>
  <si>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</si>
  <si>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</si>
  <si>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</si>
  <si>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</si>
  <si>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</si>
  <si>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</si>
  <si>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</si>
  <si>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</si>
  <si>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</si>
  <si>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</si>
  <si>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</si>
  <si>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</si>
  <si>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</si>
  <si>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>Предмет договора: приобретение МФУ Катюша М247</t>
  </si>
  <si>
    <t>Приобретение МФУ Катюша М247</t>
  </si>
  <si>
    <t xml:space="preserve">Приложение 7
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</si>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</sst>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</xf>
    <xf numFmtId="4" fontId="8" fillId="3" borderId="1" xfId="1" applyNumberFormat="1" applyFon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F12" sqref="F12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5" customFormat="1" ht="49.5" customHeight="1" x14ac:dyDescent="0.2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5" customFormat="1" ht="16.5" customHeight="1" x14ac:dyDescent="0.2">
      <c r="A2" s="14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s="5" customFormat="1" ht="1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s="5" customFormat="1" ht="15.75" x14ac:dyDescent="0.2">
      <c r="A4" s="15" t="s">
        <v>5</v>
      </c>
      <c r="B4" s="15"/>
      <c r="C4" s="15"/>
      <c r="D4" s="15"/>
      <c r="E4" s="13" t="s">
        <v>19</v>
      </c>
      <c r="F4" s="13"/>
      <c r="G4" s="13"/>
      <c r="H4" s="13"/>
      <c r="I4" s="13"/>
      <c r="J4" s="13"/>
      <c r="K4" s="13"/>
    </row>
    <row r="5" spans="1:13" s="5" customFormat="1" ht="15.75" x14ac:dyDescent="0.2">
      <c r="A5" s="15"/>
      <c r="B5" s="15"/>
      <c r="C5" s="15"/>
      <c r="D5" s="15"/>
      <c r="E5" s="13" t="s">
        <v>18</v>
      </c>
      <c r="F5" s="13"/>
      <c r="G5" s="13"/>
      <c r="H5" s="13"/>
      <c r="I5" s="13"/>
      <c r="J5" s="13"/>
      <c r="K5" s="13"/>
    </row>
    <row r="6" spans="1:13" s="5" customFormat="1" ht="15.75" x14ac:dyDescent="0.2">
      <c r="A6" s="15" t="s">
        <v>12</v>
      </c>
      <c r="B6" s="15"/>
      <c r="C6" s="15"/>
      <c r="D6" s="15"/>
      <c r="E6" s="13" t="s">
        <v>22</v>
      </c>
      <c r="F6" s="13"/>
      <c r="G6" s="13"/>
      <c r="H6" s="13"/>
      <c r="I6" s="13"/>
      <c r="J6" s="13"/>
      <c r="K6" s="13"/>
    </row>
    <row r="7" spans="1:13" s="8" customFormat="1" ht="15.75" x14ac:dyDescent="0.2">
      <c r="A7" s="6"/>
      <c r="B7" s="6"/>
      <c r="C7" s="6"/>
      <c r="D7" s="6"/>
      <c r="E7" s="7"/>
      <c r="F7" s="7"/>
      <c r="G7" s="7"/>
      <c r="H7" s="7"/>
      <c r="I7" s="7"/>
      <c r="J7" s="7"/>
      <c r="K7" s="7"/>
    </row>
    <row r="8" spans="1:13" s="2" customFormat="1" ht="34.5" customHeight="1" x14ac:dyDescent="0.25">
      <c r="A8" s="9" t="s">
        <v>6</v>
      </c>
      <c r="B8" s="9" t="s">
        <v>2</v>
      </c>
      <c r="C8" s="9" t="s">
        <v>7</v>
      </c>
      <c r="D8" s="9" t="s">
        <v>9</v>
      </c>
      <c r="E8" s="16" t="s">
        <v>14</v>
      </c>
      <c r="F8" s="16"/>
      <c r="G8" s="16"/>
      <c r="H8" s="17" t="s">
        <v>3</v>
      </c>
      <c r="I8" s="17"/>
      <c r="J8" s="17"/>
      <c r="K8" s="9" t="s">
        <v>13</v>
      </c>
    </row>
    <row r="9" spans="1:13" s="2" customFormat="1" ht="78.75" x14ac:dyDescent="0.25">
      <c r="A9" s="9"/>
      <c r="B9" s="9"/>
      <c r="C9" s="9"/>
      <c r="D9" s="9"/>
      <c r="E9" s="4" t="s">
        <v>15</v>
      </c>
      <c r="F9" s="4" t="s">
        <v>16</v>
      </c>
      <c r="G9" s="4" t="s">
        <v>17</v>
      </c>
      <c r="H9" s="4" t="s">
        <v>10</v>
      </c>
      <c r="I9" s="4" t="s">
        <v>0</v>
      </c>
      <c r="J9" s="4" t="s">
        <v>11</v>
      </c>
      <c r="K9" s="10"/>
    </row>
    <row r="10" spans="1:13" ht="21" customHeight="1" x14ac:dyDescent="0.2">
      <c r="A10" s="3">
        <v>1</v>
      </c>
      <c r="B10" s="3">
        <f>A10+1</f>
        <v>2</v>
      </c>
      <c r="C10" s="3">
        <f t="shared" ref="C10:K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</row>
    <row r="11" spans="1:13" s="25" customFormat="1" ht="47.25" x14ac:dyDescent="0.2">
      <c r="A11" s="18">
        <v>1</v>
      </c>
      <c r="B11" s="19" t="s">
        <v>20</v>
      </c>
      <c r="C11" s="20" t="s">
        <v>8</v>
      </c>
      <c r="D11" s="20">
        <v>1</v>
      </c>
      <c r="E11" s="21">
        <v>671545</v>
      </c>
      <c r="F11" s="21">
        <v>675890.88</v>
      </c>
      <c r="G11" s="21">
        <v>680236.76</v>
      </c>
      <c r="H11" s="22">
        <f>AVERAGE(E11:G11)</f>
        <v>675890.88</v>
      </c>
      <c r="I11" s="23">
        <f>SQRT(((SUM((POWER(E11-H11,2)),(POWER(F11-H11,2)),(POWER(G11-H11,2)))/(COLUMNS(E11:G11)-1))))</f>
        <v>4345.8800000000047</v>
      </c>
      <c r="J11" s="23">
        <f>I11/H11*100</f>
        <v>0.64298544759177756</v>
      </c>
      <c r="K11" s="24">
        <f>D11*SUM(E11:G11)/3</f>
        <v>675890.88</v>
      </c>
    </row>
    <row r="12" spans="1:13" s="29" customFormat="1" ht="57" customHeight="1" x14ac:dyDescent="0.25">
      <c r="A12" s="18">
        <v>2</v>
      </c>
      <c r="B12" s="26" t="s">
        <v>1</v>
      </c>
      <c r="C12" s="26"/>
      <c r="D12" s="20">
        <f>SUM(D11:D11)</f>
        <v>1</v>
      </c>
      <c r="E12" s="21">
        <f>SUM(E11:E11)</f>
        <v>671545</v>
      </c>
      <c r="F12" s="21">
        <f>SUM(F11:F11)</f>
        <v>675890.88</v>
      </c>
      <c r="G12" s="21">
        <f>SUM(G11:G11)</f>
        <v>680236.76</v>
      </c>
      <c r="H12" s="24">
        <f>AVERAGE(E12:G12)</f>
        <v>675890.88</v>
      </c>
      <c r="I12" s="27">
        <f>SQRT(VAR(E12:G12))</f>
        <v>4345.8800000000047</v>
      </c>
      <c r="J12" s="28">
        <f>I12/H12*100</f>
        <v>0.64298544759177756</v>
      </c>
      <c r="K12" s="28">
        <f>SUM(K11:K11)</f>
        <v>675890.88</v>
      </c>
      <c r="M12" s="30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2023-06-21T05:51:52Z</dcterms:modified>
</cp:coreProperties>
</file>